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/>
  <xr:revisionPtr revIDLastSave="0" documentId="8_{90EFC18F-0EFD-4F08-9E9F-202E7EAA8F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_FilterDatabase" localSheetId="0" hidden="1">Hoja1!$39:$39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1" l="1"/>
  <c r="I5" i="1"/>
  <c r="I1" i="1"/>
  <c r="I15" i="1" l="1"/>
  <c r="F38" i="1" l="1"/>
  <c r="I38" i="1" s="1"/>
  <c r="I39" i="1" s="1"/>
  <c r="I6" i="1"/>
  <c r="I40" i="1" l="1"/>
</calcChain>
</file>

<file path=xl/sharedStrings.xml><?xml version="1.0" encoding="utf-8"?>
<sst xmlns="http://schemas.openxmlformats.org/spreadsheetml/2006/main" count="65" uniqueCount="46">
  <si>
    <t>Señor:</t>
  </si>
  <si>
    <t>Obra :</t>
  </si>
  <si>
    <t>Dirección:</t>
  </si>
  <si>
    <t>Desde:</t>
  </si>
  <si>
    <t>email:</t>
  </si>
  <si>
    <t xml:space="preserve">Hasta :  </t>
  </si>
  <si>
    <t>Saldo:</t>
  </si>
  <si>
    <t>DETALLE</t>
  </si>
  <si>
    <t>Item</t>
  </si>
  <si>
    <t xml:space="preserve">                          Descripción</t>
  </si>
  <si>
    <t>Empresa</t>
  </si>
  <si>
    <t>Fecha</t>
  </si>
  <si>
    <t>Total</t>
  </si>
  <si>
    <t>Sub-Total          $</t>
  </si>
  <si>
    <t>item</t>
  </si>
  <si>
    <t>N° Boleta</t>
  </si>
  <si>
    <t>RESUMEN</t>
  </si>
  <si>
    <t>Ingreso</t>
  </si>
  <si>
    <t>Egreso</t>
  </si>
  <si>
    <t>Factura</t>
  </si>
  <si>
    <t xml:space="preserve">                                                                                                                               FACTURAS</t>
  </si>
  <si>
    <t>TOTAL A FAVOR</t>
  </si>
  <si>
    <t>Neto</t>
  </si>
  <si>
    <t>TOTAL</t>
  </si>
  <si>
    <t>Total  +  IMPUESTO + IVA</t>
  </si>
  <si>
    <t>BOLETAS Y VALES</t>
  </si>
  <si>
    <t>SEBASTIAN RODRIGUEZ PAILLALEF</t>
  </si>
  <si>
    <t>COMBUSTIBLE</t>
  </si>
  <si>
    <t xml:space="preserve">COMBUSTIBLE </t>
  </si>
  <si>
    <t>PEAJE LATERAL LA PALMA</t>
  </si>
  <si>
    <t>AUTOPISTA LOS ANDES</t>
  </si>
  <si>
    <t>CAJA CHICA SR N°12</t>
  </si>
  <si>
    <t>PEAJE TRONCAL QUILLOTA</t>
  </si>
  <si>
    <t>COPEC</t>
  </si>
  <si>
    <t xml:space="preserve">PETROBRAS  </t>
  </si>
  <si>
    <t>2 RETIROS ESCOMBRO</t>
  </si>
  <si>
    <t>VALE  POR</t>
  </si>
  <si>
    <t>FLETE</t>
  </si>
  <si>
    <t>2 M3 GRAVILLA</t>
  </si>
  <si>
    <t>VALE POR</t>
  </si>
  <si>
    <t>2,5 M3 ESTABILIZADO</t>
  </si>
  <si>
    <t xml:space="preserve">FLETE </t>
  </si>
  <si>
    <t>PEAJE CANOPSA AUTOPISTA NOGALES - PUCHUNCAVI</t>
  </si>
  <si>
    <t>CANOPSA</t>
  </si>
  <si>
    <t>PEAJE GLOBALVIA</t>
  </si>
  <si>
    <t>GLOBALVIA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</si>
</sst>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[$-340A]d&quot; de &quot;mmmm&quot; de &quot;yyyy;@"/>
    <numFmt numFmtId="166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rgb="FFFF0000"/>
      <name val="Arial"/>
      <family val="2"/>
    </font>
    <font>
      <sz val="8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indexed="12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37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right"/>
    </xf>
    <xf numFmtId="0" fontId="7" fillId="0" borderId="0" xfId="0" applyFont="1"/>
    <xf numFmtId="0" fontId="11" fillId="0" borderId="0" xfId="3" applyFont="1" applyBorder="1" applyAlignment="1" applyProtection="1"/>
    <xf numFmtId="37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7" fontId="2" fillId="0" borderId="4" xfId="0" applyNumberFormat="1" applyFont="1" applyBorder="1" applyAlignment="1">
      <alignment vertical="center"/>
    </xf>
    <xf numFmtId="37" fontId="2" fillId="0" borderId="5" xfId="0" applyNumberFormat="1" applyFont="1" applyBorder="1" applyAlignment="1">
      <alignment vertical="center"/>
    </xf>
    <xf numFmtId="37" fontId="2" fillId="0" borderId="6" xfId="0" applyNumberFormat="1" applyFont="1" applyBorder="1" applyAlignment="1">
      <alignment vertical="center"/>
    </xf>
    <xf numFmtId="3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left" vertical="center"/>
    </xf>
    <xf numFmtId="3" fontId="8" fillId="3" borderId="6" xfId="0" applyNumberFormat="1" applyFont="1" applyFill="1" applyBorder="1" applyAlignment="1">
      <alignment horizontal="left" vertical="center"/>
    </xf>
    <xf numFmtId="37" fontId="8" fillId="0" borderId="4" xfId="0" applyNumberFormat="1" applyFont="1" applyBorder="1" applyAlignment="1">
      <alignment vertical="center"/>
    </xf>
    <xf numFmtId="37" fontId="8" fillId="0" borderId="5" xfId="0" applyNumberFormat="1" applyFont="1" applyBorder="1" applyAlignment="1">
      <alignment vertical="center"/>
    </xf>
    <xf numFmtId="37" fontId="8" fillId="0" borderId="6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4" fillId="2" borderId="1" xfId="1" applyNumberFormat="1" applyFont="1" applyFill="1" applyBorder="1"/>
    <xf numFmtId="0" fontId="7" fillId="0" borderId="2" xfId="0" applyFont="1" applyBorder="1"/>
    <xf numFmtId="37" fontId="2" fillId="0" borderId="11" xfId="0" applyNumberFormat="1" applyFont="1" applyBorder="1" applyProtection="1">
      <protection locked="0" hidden="1"/>
    </xf>
    <xf numFmtId="0" fontId="7" fillId="0" borderId="11" xfId="0" applyFont="1" applyBorder="1"/>
    <xf numFmtId="3" fontId="8" fillId="0" borderId="11" xfId="0" applyNumberFormat="1" applyFont="1" applyBorder="1" applyAlignment="1">
      <alignment horizontal="left"/>
    </xf>
    <xf numFmtId="165" fontId="10" fillId="0" borderId="3" xfId="0" applyNumberFormat="1" applyFont="1" applyBorder="1" applyAlignment="1">
      <alignment horizontal="left" vertical="center"/>
    </xf>
    <xf numFmtId="37" fontId="2" fillId="0" borderId="12" xfId="0" applyNumberFormat="1" applyFont="1" applyBorder="1" applyAlignment="1" applyProtection="1">
      <alignment horizontal="left"/>
      <protection locked="0" hidden="1"/>
    </xf>
    <xf numFmtId="0" fontId="9" fillId="0" borderId="0" xfId="2" applyFont="1" applyAlignment="1">
      <alignment horizontal="left"/>
    </xf>
    <xf numFmtId="37" fontId="8" fillId="0" borderId="0" xfId="0" applyNumberFormat="1" applyFont="1" applyProtection="1">
      <protection locked="0" hidden="1"/>
    </xf>
    <xf numFmtId="37" fontId="2" fillId="0" borderId="0" xfId="0" applyNumberFormat="1" applyFont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3" fontId="8" fillId="0" borderId="0" xfId="0" applyNumberFormat="1" applyFont="1" applyAlignment="1" applyProtection="1">
      <alignment horizontal="right"/>
      <protection locked="0" hidden="1"/>
    </xf>
    <xf numFmtId="3" fontId="2" fillId="0" borderId="0" xfId="0" applyNumberFormat="1" applyFont="1" applyAlignment="1" applyProtection="1">
      <alignment horizontal="right"/>
      <protection locked="0" hidden="1"/>
    </xf>
    <xf numFmtId="0" fontId="7" fillId="0" borderId="13" xfId="0" applyFont="1" applyBorder="1"/>
    <xf numFmtId="37" fontId="2" fillId="0" borderId="12" xfId="0" applyNumberFormat="1" applyFont="1" applyBorder="1" applyProtection="1">
      <protection locked="0" hidden="1"/>
    </xf>
    <xf numFmtId="37" fontId="2" fillId="0" borderId="0" xfId="0" applyNumberFormat="1" applyFont="1" applyProtection="1">
      <protection locked="0" hidden="1"/>
    </xf>
    <xf numFmtId="37" fontId="2" fillId="0" borderId="0" xfId="0" applyNumberFormat="1" applyFont="1" applyAlignment="1" applyProtection="1">
      <alignment horizontal="right"/>
      <protection locked="0" hidden="1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7" fillId="0" borderId="12" xfId="0" applyFont="1" applyBorder="1"/>
    <xf numFmtId="3" fontId="6" fillId="0" borderId="0" xfId="0" applyNumberFormat="1" applyFont="1"/>
    <xf numFmtId="37" fontId="8" fillId="3" borderId="12" xfId="0" applyNumberFormat="1" applyFont="1" applyFill="1" applyBorder="1" applyProtection="1">
      <protection locked="0" hidden="1"/>
    </xf>
    <xf numFmtId="37" fontId="8" fillId="3" borderId="0" xfId="0" applyNumberFormat="1" applyFont="1" applyFill="1" applyProtection="1">
      <protection locked="0" hidden="1"/>
    </xf>
    <xf numFmtId="0" fontId="8" fillId="3" borderId="0" xfId="0" applyFont="1" applyFill="1" applyProtection="1">
      <protection locked="0" hidden="1"/>
    </xf>
    <xf numFmtId="37" fontId="8" fillId="3" borderId="13" xfId="0" applyNumberFormat="1" applyFont="1" applyFill="1" applyBorder="1" applyProtection="1">
      <protection locked="0" hidden="1"/>
    </xf>
    <xf numFmtId="0" fontId="10" fillId="0" borderId="12" xfId="0" applyFont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7" fontId="2" fillId="0" borderId="16" xfId="0" applyNumberFormat="1" applyFont="1" applyBorder="1"/>
    <xf numFmtId="37" fontId="2" fillId="0" borderId="0" xfId="0" applyNumberFormat="1" applyFont="1"/>
    <xf numFmtId="0" fontId="2" fillId="0" borderId="0" xfId="0" applyFont="1"/>
    <xf numFmtId="166" fontId="2" fillId="2" borderId="17" xfId="1" applyNumberFormat="1" applyFont="1" applyFill="1" applyBorder="1"/>
    <xf numFmtId="37" fontId="2" fillId="0" borderId="12" xfId="0" applyNumberFormat="1" applyFont="1" applyBorder="1"/>
    <xf numFmtId="3" fontId="8" fillId="2" borderId="0" xfId="0" applyNumberFormat="1" applyFont="1" applyFill="1" applyAlignment="1">
      <alignment horizontal="left" vertical="center"/>
    </xf>
    <xf numFmtId="166" fontId="2" fillId="2" borderId="13" xfId="1" applyNumberFormat="1" applyFont="1" applyFill="1" applyBorder="1"/>
    <xf numFmtId="166" fontId="4" fillId="0" borderId="17" xfId="0" applyNumberFormat="1" applyFont="1" applyBorder="1" applyAlignment="1">
      <alignment horizontal="left" vertical="center"/>
    </xf>
    <xf numFmtId="166" fontId="8" fillId="3" borderId="17" xfId="1" applyNumberFormat="1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7" xfId="0" applyFont="1" applyBorder="1"/>
    <xf numFmtId="0" fontId="7" fillId="0" borderId="19" xfId="0" applyFont="1" applyBorder="1"/>
    <xf numFmtId="0" fontId="7" fillId="0" borderId="8" xfId="0" applyFont="1" applyBorder="1"/>
    <xf numFmtId="0" fontId="10" fillId="0" borderId="20" xfId="0" applyFont="1" applyBorder="1"/>
    <xf numFmtId="0" fontId="10" fillId="0" borderId="21" xfId="0" applyFont="1" applyBorder="1"/>
    <xf numFmtId="37" fontId="8" fillId="3" borderId="18" xfId="0" applyNumberFormat="1" applyFont="1" applyFill="1" applyBorder="1" applyAlignment="1" applyProtection="1">
      <alignment horizontal="center"/>
      <protection locked="0" hidden="1"/>
    </xf>
    <xf numFmtId="37" fontId="8" fillId="3" borderId="1" xfId="0" applyNumberFormat="1" applyFont="1" applyFill="1" applyBorder="1" applyAlignment="1" applyProtection="1">
      <alignment horizontal="center"/>
      <protection locked="0" hidden="1"/>
    </xf>
    <xf numFmtId="37" fontId="8" fillId="3" borderId="17" xfId="0" applyNumberFormat="1" applyFont="1" applyFill="1" applyBorder="1" applyAlignment="1" applyProtection="1">
      <alignment horizontal="center"/>
      <protection locked="0" hidden="1"/>
    </xf>
    <xf numFmtId="37" fontId="8" fillId="0" borderId="4" xfId="0" applyNumberFormat="1" applyFont="1" applyBorder="1" applyAlignment="1">
      <alignment vertical="center"/>
    </xf>
    <xf numFmtId="37" fontId="8" fillId="0" borderId="5" xfId="0" applyNumberFormat="1" applyFont="1" applyBorder="1" applyAlignment="1">
      <alignment vertical="center"/>
    </xf>
    <xf numFmtId="37" fontId="8" fillId="0" borderId="6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166" fontId="12" fillId="0" borderId="22" xfId="1" applyNumberFormat="1" applyFont="1" applyBorder="1" applyAlignment="1">
      <alignment horizontal="center" vertical="center"/>
    </xf>
    <xf numFmtId="166" fontId="12" fillId="0" borderId="23" xfId="1" applyNumberFormat="1" applyFont="1" applyBorder="1" applyAlignment="1">
      <alignment horizontal="center" vertical="center"/>
    </xf>
    <xf numFmtId="37" fontId="8" fillId="3" borderId="14" xfId="0" applyNumberFormat="1" applyFont="1" applyFill="1" applyBorder="1" applyAlignment="1" applyProtection="1">
      <alignment horizontal="center" vertical="center"/>
      <protection locked="0" hidden="1"/>
    </xf>
    <xf numFmtId="37" fontId="8" fillId="3" borderId="5" xfId="0" applyNumberFormat="1" applyFont="1" applyFill="1" applyBorder="1" applyAlignment="1" applyProtection="1">
      <alignment horizontal="center" vertical="center"/>
      <protection locked="0" hidden="1"/>
    </xf>
    <xf numFmtId="37" fontId="8" fillId="3" borderId="6" xfId="0" applyNumberFormat="1" applyFont="1" applyFill="1" applyBorder="1" applyAlignment="1" applyProtection="1">
      <alignment horizontal="center" vertical="center"/>
      <protection locked="0" hidden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4</xdr:row>
      <xdr:rowOff>0</xdr:rowOff>
    </xdr:from>
    <xdr:to>
      <xdr:col>6</xdr:col>
      <xdr:colOff>44161</xdr:colOff>
      <xdr:row>5</xdr:row>
      <xdr:rowOff>114300</xdr:rowOff>
    </xdr:to>
    <xdr:sp macro="" textlink="">
      <xdr:nvSpPr>
        <xdr:cNvPr id="1025" name="AutoShape 1" descr="Mostrando image001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304925"/>
          <a:ext cx="180975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695325</xdr:colOff>
      <xdr:row>3</xdr:row>
      <xdr:rowOff>0</xdr:rowOff>
    </xdr:from>
    <xdr:to>
      <xdr:col>6</xdr:col>
      <xdr:colOff>44161</xdr:colOff>
      <xdr:row>4</xdr:row>
      <xdr:rowOff>109105</xdr:rowOff>
    </xdr:to>
    <xdr:sp macro="" textlink="">
      <xdr:nvSpPr>
        <xdr:cNvPr id="4" name="AutoShape 1" descr="Mostrando image00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486150" y="762000"/>
          <a:ext cx="171017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715241</xdr:colOff>
      <xdr:row>0</xdr:row>
      <xdr:rowOff>51956</xdr:rowOff>
    </xdr:from>
    <xdr:to>
      <xdr:col>6</xdr:col>
      <xdr:colOff>339436</xdr:colOff>
      <xdr:row>4</xdr:row>
      <xdr:rowOff>24247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65468" y="51956"/>
          <a:ext cx="1969078" cy="762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topLeftCell="A27" zoomScale="110" zoomScaleNormal="110" workbookViewId="0">
      <selection activeCell="J24" sqref="J24"/>
    </sheetView>
  </sheetViews>
  <sheetFormatPr baseColWidth="10" defaultRowHeight="14.4" x14ac:dyDescent="0.3"/>
  <cols>
    <col min="1" max="1" width="5.88671875" customWidth="1"/>
    <col min="4" max="4" width="30.5546875" customWidth="1"/>
    <col min="5" max="5" width="27.33203125" customWidth="1"/>
    <col min="6" max="6" width="8" bestFit="1" customWidth="1"/>
    <col min="9" max="9" width="22.88671875" customWidth="1"/>
  </cols>
  <sheetData>
    <row r="1" spans="1:9" x14ac:dyDescent="0.3">
      <c r="A1" s="22"/>
      <c r="B1" s="23"/>
      <c r="C1" s="23"/>
      <c r="D1" s="72" t="s">
        <v>31</v>
      </c>
      <c r="E1" s="72"/>
      <c r="F1" s="24"/>
      <c r="G1" s="25"/>
      <c r="H1" s="24"/>
      <c r="I1" s="26">
        <f ca="1">TODAY()</f>
        <v>45196</v>
      </c>
    </row>
    <row r="2" spans="1:9" x14ac:dyDescent="0.3">
      <c r="A2" s="27" t="s">
        <v>0</v>
      </c>
      <c r="B2" s="28" t="s">
        <v>26</v>
      </c>
      <c r="C2" s="29"/>
      <c r="D2" s="29"/>
      <c r="E2" s="30"/>
      <c r="F2" s="31"/>
      <c r="G2" s="32"/>
      <c r="H2" s="33"/>
      <c r="I2" s="34"/>
    </row>
    <row r="3" spans="1:9" ht="15" thickBot="1" x14ac:dyDescent="0.35">
      <c r="A3" s="35" t="s">
        <v>1</v>
      </c>
      <c r="B3" s="29"/>
      <c r="C3" s="36"/>
      <c r="D3" s="36"/>
      <c r="E3" s="30"/>
      <c r="F3" s="31"/>
      <c r="G3" s="33"/>
      <c r="H3" s="3"/>
      <c r="I3" s="34"/>
    </row>
    <row r="4" spans="1:9" ht="15" thickBot="1" x14ac:dyDescent="0.35">
      <c r="A4" s="27" t="s">
        <v>2</v>
      </c>
      <c r="B4" s="28"/>
      <c r="C4" s="36"/>
      <c r="D4" s="37"/>
      <c r="E4" s="38"/>
      <c r="F4" s="39"/>
      <c r="G4" s="3"/>
      <c r="H4" s="64" t="s">
        <v>3</v>
      </c>
      <c r="I4" s="26">
        <v>45181</v>
      </c>
    </row>
    <row r="5" spans="1:9" ht="15" thickBot="1" x14ac:dyDescent="0.35">
      <c r="A5" s="35" t="s">
        <v>4</v>
      </c>
      <c r="B5" s="4"/>
      <c r="C5" s="36"/>
      <c r="D5" s="36"/>
      <c r="E5" s="30"/>
      <c r="F5" s="31"/>
      <c r="G5" s="40"/>
      <c r="H5" s="65" t="s">
        <v>5</v>
      </c>
      <c r="I5" s="26">
        <f ca="1">TODAY()</f>
        <v>45196</v>
      </c>
    </row>
    <row r="6" spans="1:9" x14ac:dyDescent="0.3">
      <c r="A6" s="41"/>
      <c r="B6" s="3"/>
      <c r="C6" s="42"/>
      <c r="D6" s="42"/>
      <c r="E6" s="30"/>
      <c r="F6" s="31"/>
      <c r="G6" s="73" t="s">
        <v>6</v>
      </c>
      <c r="H6" s="74"/>
      <c r="I6" s="77">
        <f>I15+I34</f>
        <v>564254</v>
      </c>
    </row>
    <row r="7" spans="1:9" ht="15" thickBot="1" x14ac:dyDescent="0.35">
      <c r="A7" s="79" t="s">
        <v>7</v>
      </c>
      <c r="B7" s="80"/>
      <c r="C7" s="80"/>
      <c r="D7" s="80"/>
      <c r="E7" s="81"/>
      <c r="F7" s="31"/>
      <c r="G7" s="75"/>
      <c r="H7" s="76"/>
      <c r="I7" s="78"/>
    </row>
    <row r="8" spans="1:9" x14ac:dyDescent="0.3">
      <c r="A8" s="35"/>
      <c r="B8" s="29"/>
      <c r="C8" s="42"/>
      <c r="D8" s="42"/>
      <c r="E8" s="30"/>
      <c r="F8" s="31"/>
      <c r="G8" s="40"/>
      <c r="H8" s="3"/>
      <c r="I8" s="34"/>
    </row>
    <row r="9" spans="1:9" x14ac:dyDescent="0.3">
      <c r="A9" s="43" t="s">
        <v>20</v>
      </c>
      <c r="B9" s="44"/>
      <c r="C9" s="44"/>
      <c r="D9" s="44"/>
      <c r="E9" s="44"/>
      <c r="F9" s="45"/>
      <c r="G9" s="44"/>
      <c r="H9" s="44"/>
      <c r="I9" s="46"/>
    </row>
    <row r="10" spans="1:9" x14ac:dyDescent="0.3">
      <c r="A10" s="47" t="s">
        <v>8</v>
      </c>
      <c r="B10" s="69" t="s">
        <v>9</v>
      </c>
      <c r="C10" s="70"/>
      <c r="D10" s="71"/>
      <c r="E10" s="5" t="s">
        <v>10</v>
      </c>
      <c r="F10" s="19" t="s">
        <v>19</v>
      </c>
      <c r="G10" s="6" t="s">
        <v>11</v>
      </c>
      <c r="H10" s="6" t="s">
        <v>22</v>
      </c>
      <c r="I10" s="48" t="s">
        <v>24</v>
      </c>
    </row>
    <row r="11" spans="1:9" x14ac:dyDescent="0.3">
      <c r="A11" s="47">
        <v>1</v>
      </c>
      <c r="B11" s="7"/>
      <c r="C11" s="8"/>
      <c r="D11" s="9"/>
      <c r="E11" s="10"/>
      <c r="F11" s="11"/>
      <c r="G11" s="12"/>
      <c r="H11" s="13"/>
      <c r="I11" s="49"/>
    </row>
    <row r="12" spans="1:9" x14ac:dyDescent="0.3">
      <c r="A12" s="47"/>
      <c r="B12" s="7"/>
      <c r="C12" s="8"/>
      <c r="D12" s="9"/>
      <c r="E12" s="10"/>
      <c r="F12" s="11"/>
      <c r="G12" s="12"/>
      <c r="H12" s="13"/>
      <c r="I12" s="49"/>
    </row>
    <row r="13" spans="1:9" x14ac:dyDescent="0.3">
      <c r="A13" s="47"/>
      <c r="B13" s="7"/>
      <c r="C13" s="8"/>
      <c r="D13" s="9"/>
      <c r="E13" s="10"/>
      <c r="F13" s="11"/>
      <c r="G13" s="12"/>
      <c r="H13" s="13"/>
      <c r="I13" s="49"/>
    </row>
    <row r="14" spans="1:9" x14ac:dyDescent="0.3">
      <c r="A14" s="47"/>
      <c r="B14" s="7"/>
      <c r="C14" s="8"/>
      <c r="D14" s="9"/>
      <c r="E14" s="10"/>
      <c r="F14" s="11"/>
      <c r="G14" s="12"/>
      <c r="H14" s="13"/>
      <c r="I14" s="49"/>
    </row>
    <row r="15" spans="1:9" x14ac:dyDescent="0.3">
      <c r="A15" s="50"/>
      <c r="B15" s="51"/>
      <c r="C15" s="51"/>
      <c r="D15" s="51"/>
      <c r="E15" s="51"/>
      <c r="F15" s="52"/>
      <c r="G15" s="2"/>
      <c r="H15" s="14" t="s">
        <v>13</v>
      </c>
      <c r="I15" s="53">
        <f>SUM(I11:I14)</f>
        <v>0</v>
      </c>
    </row>
    <row r="16" spans="1:9" x14ac:dyDescent="0.3">
      <c r="A16" s="54"/>
      <c r="B16" s="51"/>
      <c r="C16" s="51"/>
      <c r="D16" s="51"/>
      <c r="E16" s="38"/>
      <c r="F16" s="39"/>
      <c r="G16" s="40"/>
      <c r="H16" s="55"/>
      <c r="I16" s="56"/>
    </row>
    <row r="17" spans="1:9" x14ac:dyDescent="0.3">
      <c r="A17" s="66" t="s">
        <v>25</v>
      </c>
      <c r="B17" s="67"/>
      <c r="C17" s="67"/>
      <c r="D17" s="67"/>
      <c r="E17" s="67"/>
      <c r="F17" s="67"/>
      <c r="G17" s="67"/>
      <c r="H17" s="67"/>
      <c r="I17" s="68"/>
    </row>
    <row r="18" spans="1:9" x14ac:dyDescent="0.3">
      <c r="A18" s="47" t="s">
        <v>14</v>
      </c>
      <c r="B18" s="69" t="s">
        <v>9</v>
      </c>
      <c r="C18" s="70"/>
      <c r="D18" s="71"/>
      <c r="E18" s="5" t="s">
        <v>10</v>
      </c>
      <c r="F18" s="19" t="s">
        <v>15</v>
      </c>
      <c r="G18" s="6" t="s">
        <v>11</v>
      </c>
      <c r="H18" s="6" t="s">
        <v>22</v>
      </c>
      <c r="I18" s="48" t="s">
        <v>23</v>
      </c>
    </row>
    <row r="19" spans="1:9" x14ac:dyDescent="0.3">
      <c r="A19" s="47"/>
      <c r="B19" s="7" t="s">
        <v>42</v>
      </c>
      <c r="C19" s="8"/>
      <c r="D19" s="9"/>
      <c r="E19" s="10" t="s">
        <v>43</v>
      </c>
      <c r="F19" s="11">
        <v>194398</v>
      </c>
      <c r="G19" s="12">
        <v>45176</v>
      </c>
      <c r="H19" s="13"/>
      <c r="I19" s="49">
        <v>13900</v>
      </c>
    </row>
    <row r="20" spans="1:9" x14ac:dyDescent="0.3">
      <c r="A20" s="47"/>
      <c r="B20" s="7" t="s">
        <v>44</v>
      </c>
      <c r="C20" s="8"/>
      <c r="D20" s="9"/>
      <c r="E20" s="10" t="s">
        <v>45</v>
      </c>
      <c r="F20" s="11">
        <v>20565651</v>
      </c>
      <c r="G20" s="12">
        <v>45184</v>
      </c>
      <c r="H20" s="13"/>
      <c r="I20" s="49">
        <v>33247</v>
      </c>
    </row>
    <row r="21" spans="1:9" x14ac:dyDescent="0.3">
      <c r="A21" s="47"/>
      <c r="B21" s="7" t="s">
        <v>32</v>
      </c>
      <c r="C21" s="8"/>
      <c r="D21" s="9"/>
      <c r="E21" s="10" t="s">
        <v>30</v>
      </c>
      <c r="F21" s="11"/>
      <c r="G21" s="12">
        <v>45184</v>
      </c>
      <c r="H21" s="13"/>
      <c r="I21" s="49">
        <v>4300</v>
      </c>
    </row>
    <row r="22" spans="1:9" x14ac:dyDescent="0.3">
      <c r="A22" s="47"/>
      <c r="B22" s="7" t="s">
        <v>29</v>
      </c>
      <c r="C22" s="8"/>
      <c r="D22" s="9"/>
      <c r="E22" s="10" t="s">
        <v>30</v>
      </c>
      <c r="F22" s="11"/>
      <c r="G22" s="12">
        <v>45191</v>
      </c>
      <c r="H22" s="13"/>
      <c r="I22" s="49">
        <v>1650</v>
      </c>
    </row>
    <row r="23" spans="1:9" x14ac:dyDescent="0.3">
      <c r="A23" s="47"/>
      <c r="B23" s="7" t="s">
        <v>29</v>
      </c>
      <c r="C23" s="8"/>
      <c r="D23" s="9"/>
      <c r="E23" s="10" t="s">
        <v>30</v>
      </c>
      <c r="F23" s="11"/>
      <c r="G23" s="12">
        <v>45184</v>
      </c>
      <c r="H23" s="13"/>
      <c r="I23" s="49">
        <v>1650</v>
      </c>
    </row>
    <row r="24" spans="1:9" x14ac:dyDescent="0.3">
      <c r="A24" s="47"/>
      <c r="B24" s="7" t="s">
        <v>28</v>
      </c>
      <c r="C24" s="8"/>
      <c r="D24" s="9"/>
      <c r="E24" s="10" t="s">
        <v>33</v>
      </c>
      <c r="F24" s="11">
        <v>2641911</v>
      </c>
      <c r="G24" s="12">
        <v>45182</v>
      </c>
      <c r="H24" s="13"/>
      <c r="I24" s="49">
        <v>60583</v>
      </c>
    </row>
    <row r="25" spans="1:9" x14ac:dyDescent="0.3">
      <c r="A25" s="47"/>
      <c r="B25" s="7" t="s">
        <v>27</v>
      </c>
      <c r="C25" s="8"/>
      <c r="D25" s="9"/>
      <c r="E25" s="10" t="s">
        <v>33</v>
      </c>
      <c r="F25" s="11">
        <v>445456997</v>
      </c>
      <c r="G25" s="12">
        <v>45188</v>
      </c>
      <c r="H25" s="13"/>
      <c r="I25" s="49">
        <v>40026</v>
      </c>
    </row>
    <row r="26" spans="1:9" x14ac:dyDescent="0.3">
      <c r="A26" s="47"/>
      <c r="B26" s="7" t="s">
        <v>27</v>
      </c>
      <c r="C26" s="8"/>
      <c r="D26" s="9"/>
      <c r="E26" s="10" t="s">
        <v>33</v>
      </c>
      <c r="F26" s="11">
        <v>2650601</v>
      </c>
      <c r="G26" s="12">
        <v>45191</v>
      </c>
      <c r="H26" s="13"/>
      <c r="I26" s="49">
        <v>52269</v>
      </c>
    </row>
    <row r="27" spans="1:9" x14ac:dyDescent="0.3">
      <c r="A27" s="47"/>
      <c r="B27" s="7" t="s">
        <v>27</v>
      </c>
      <c r="C27" s="8"/>
      <c r="D27" s="9"/>
      <c r="E27" s="10" t="s">
        <v>34</v>
      </c>
      <c r="F27" s="11">
        <v>12680</v>
      </c>
      <c r="G27" s="12">
        <v>45194</v>
      </c>
      <c r="H27" s="13"/>
      <c r="I27" s="49">
        <v>56629</v>
      </c>
    </row>
    <row r="28" spans="1:9" x14ac:dyDescent="0.3">
      <c r="A28" s="47"/>
      <c r="B28" s="7" t="s">
        <v>35</v>
      </c>
      <c r="C28" s="8"/>
      <c r="D28" s="9"/>
      <c r="E28" s="10" t="s">
        <v>36</v>
      </c>
      <c r="F28" s="11">
        <v>51</v>
      </c>
      <c r="G28" s="12">
        <v>45176</v>
      </c>
      <c r="H28" s="13"/>
      <c r="I28" s="49">
        <v>90000</v>
      </c>
    </row>
    <row r="29" spans="1:9" x14ac:dyDescent="0.3">
      <c r="A29" s="47"/>
      <c r="B29" s="7" t="s">
        <v>37</v>
      </c>
      <c r="C29" s="8"/>
      <c r="D29" s="9"/>
      <c r="E29" s="10" t="s">
        <v>36</v>
      </c>
      <c r="F29" s="11">
        <v>52</v>
      </c>
      <c r="G29" s="12">
        <v>45181</v>
      </c>
      <c r="H29" s="13"/>
      <c r="I29" s="49">
        <v>30000</v>
      </c>
    </row>
    <row r="30" spans="1:9" x14ac:dyDescent="0.3">
      <c r="A30" s="47"/>
      <c r="B30" s="7" t="s">
        <v>38</v>
      </c>
      <c r="C30" s="8"/>
      <c r="D30" s="9"/>
      <c r="E30" s="10" t="s">
        <v>39</v>
      </c>
      <c r="F30" s="11">
        <v>53</v>
      </c>
      <c r="G30" s="12">
        <v>45182</v>
      </c>
      <c r="H30" s="13"/>
      <c r="I30" s="49">
        <v>55000</v>
      </c>
    </row>
    <row r="31" spans="1:9" x14ac:dyDescent="0.3">
      <c r="A31" s="47"/>
      <c r="B31" s="7" t="s">
        <v>40</v>
      </c>
      <c r="C31" s="8"/>
      <c r="D31" s="9"/>
      <c r="E31" s="10" t="s">
        <v>39</v>
      </c>
      <c r="F31" s="11">
        <v>54</v>
      </c>
      <c r="G31" s="12">
        <v>45183</v>
      </c>
      <c r="H31" s="13"/>
      <c r="I31" s="49">
        <v>75000</v>
      </c>
    </row>
    <row r="32" spans="1:9" x14ac:dyDescent="0.3">
      <c r="A32" s="47"/>
      <c r="B32" s="7" t="s">
        <v>41</v>
      </c>
      <c r="C32" s="8"/>
      <c r="D32" s="9"/>
      <c r="E32" s="10" t="s">
        <v>39</v>
      </c>
      <c r="F32" s="11">
        <v>55</v>
      </c>
      <c r="G32" s="12">
        <v>45190</v>
      </c>
      <c r="H32" s="13"/>
      <c r="I32" s="49">
        <v>50000</v>
      </c>
    </row>
    <row r="33" spans="1:9" x14ac:dyDescent="0.3">
      <c r="A33" s="47"/>
      <c r="B33" s="7"/>
      <c r="C33" s="8"/>
      <c r="D33" s="9"/>
      <c r="E33" s="10"/>
      <c r="F33" s="11"/>
      <c r="G33" s="12"/>
      <c r="H33" s="13"/>
      <c r="I33" s="49"/>
    </row>
    <row r="34" spans="1:9" x14ac:dyDescent="0.3">
      <c r="A34" s="50"/>
      <c r="B34" s="51"/>
      <c r="C34" s="51"/>
      <c r="D34" s="51"/>
      <c r="E34" s="1"/>
      <c r="F34" s="20"/>
      <c r="G34" s="2"/>
      <c r="H34" s="14" t="s">
        <v>13</v>
      </c>
      <c r="I34" s="53">
        <f>SUM(I19:I33)</f>
        <v>564254</v>
      </c>
    </row>
    <row r="35" spans="1:9" x14ac:dyDescent="0.3">
      <c r="A35" s="41"/>
      <c r="B35" s="3"/>
      <c r="C35" s="3"/>
      <c r="D35" s="3"/>
      <c r="E35" s="3"/>
      <c r="F35" s="3"/>
      <c r="G35" s="3"/>
      <c r="H35" s="3"/>
      <c r="I35" s="34"/>
    </row>
    <row r="36" spans="1:9" x14ac:dyDescent="0.3">
      <c r="A36" s="66" t="s">
        <v>16</v>
      </c>
      <c r="B36" s="67"/>
      <c r="C36" s="67"/>
      <c r="D36" s="67"/>
      <c r="E36" s="67"/>
      <c r="F36" s="67"/>
      <c r="G36" s="67"/>
      <c r="H36" s="67"/>
      <c r="I36" s="68"/>
    </row>
    <row r="37" spans="1:9" x14ac:dyDescent="0.3">
      <c r="A37" s="47" t="s">
        <v>14</v>
      </c>
      <c r="B37" s="69" t="s">
        <v>9</v>
      </c>
      <c r="C37" s="70"/>
      <c r="D37" s="71"/>
      <c r="E37" s="5" t="s">
        <v>17</v>
      </c>
      <c r="F37" s="19" t="s">
        <v>18</v>
      </c>
      <c r="G37" s="6" t="s">
        <v>11</v>
      </c>
      <c r="H37" s="6"/>
      <c r="I37" s="48" t="s">
        <v>12</v>
      </c>
    </row>
    <row r="38" spans="1:9" x14ac:dyDescent="0.3">
      <c r="A38" s="47">
        <v>3</v>
      </c>
      <c r="B38" s="16"/>
      <c r="C38" s="17"/>
      <c r="D38" s="18"/>
      <c r="E38" s="5">
        <v>800000</v>
      </c>
      <c r="F38" s="21">
        <f>I15+I34</f>
        <v>564254</v>
      </c>
      <c r="G38" s="6"/>
      <c r="H38" s="6"/>
      <c r="I38" s="57">
        <f>E38-F38</f>
        <v>235746</v>
      </c>
    </row>
    <row r="39" spans="1:9" x14ac:dyDescent="0.3">
      <c r="A39" s="50"/>
      <c r="B39" s="51"/>
      <c r="C39" s="51"/>
      <c r="D39" s="51"/>
      <c r="E39" s="1"/>
      <c r="F39" s="20"/>
      <c r="G39" s="2"/>
      <c r="H39" s="15" t="s">
        <v>12</v>
      </c>
      <c r="I39" s="58">
        <f>I38</f>
        <v>235746</v>
      </c>
    </row>
    <row r="40" spans="1:9" x14ac:dyDescent="0.3">
      <c r="A40" s="41"/>
      <c r="B40" s="3"/>
      <c r="C40" s="59"/>
      <c r="D40" s="3"/>
      <c r="E40" s="3"/>
      <c r="F40" s="3"/>
      <c r="G40" s="3"/>
      <c r="H40" s="60" t="s">
        <v>21</v>
      </c>
      <c r="I40" s="58">
        <f>F38</f>
        <v>564254</v>
      </c>
    </row>
    <row r="41" spans="1:9" ht="15" thickBot="1" x14ac:dyDescent="0.35">
      <c r="A41" s="61"/>
      <c r="B41" s="62"/>
      <c r="C41" s="62"/>
      <c r="D41" s="62"/>
      <c r="E41" s="62"/>
      <c r="F41" s="62"/>
      <c r="G41" s="62"/>
      <c r="H41" s="62"/>
      <c r="I41" s="63"/>
    </row>
    <row r="42" spans="1:9" x14ac:dyDescent="0.3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3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3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3">
      <c r="A45" s="3"/>
      <c r="B45" s="3"/>
      <c r="C45" s="3"/>
      <c r="D45" s="3"/>
      <c r="E45" s="3"/>
      <c r="F45" s="3"/>
      <c r="G45" s="3"/>
      <c r="H45" s="3"/>
      <c r="I45" s="3"/>
    </row>
  </sheetData>
  <mergeCells count="9">
    <mergeCell ref="A36:I36"/>
    <mergeCell ref="B37:D37"/>
    <mergeCell ref="D1:E1"/>
    <mergeCell ref="G6:H7"/>
    <mergeCell ref="I6:I7"/>
    <mergeCell ref="A7:E7"/>
    <mergeCell ref="B10:D10"/>
    <mergeCell ref="B18:D18"/>
    <mergeCell ref="A17:I17"/>
  </mergeCells>
  <phoneticPr fontId="5" type="noConversion"/>
  <pageMargins left="0.7" right="0.7" top="0.75" bottom="0.75" header="0.3" footer="0.3"/>
  <pageSetup scale="86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2019-04-25T22:09:24Z</cp:lastPrinted>
  <dcterms:created xsi:type="dcterms:W3CDTF">2006-09-16T00:00:00Z</dcterms:created>
  <dcterms:modified xsi:type="dcterms:W3CDTF">2023-09-27T22:08:13Z</dcterms:modified>
</cp:coreProperties>
</file>